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агрузки\"/>
    </mc:Choice>
  </mc:AlternateContent>
  <bookViews>
    <workbookView xWindow="0" yWindow="0" windowWidth="20490" windowHeight="78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57" i="1" s="1"/>
  <c r="L146" i="1"/>
  <c r="L137" i="1"/>
  <c r="L138" i="1" s="1"/>
  <c r="L127" i="1"/>
  <c r="L118" i="1"/>
  <c r="L108" i="1"/>
  <c r="L99" i="1"/>
  <c r="L89" i="1"/>
  <c r="L80" i="1"/>
  <c r="L81" i="1" s="1"/>
  <c r="L70" i="1"/>
  <c r="L61" i="1"/>
  <c r="L62" i="1" s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L195" i="1"/>
  <c r="L119" i="1"/>
  <c r="L43" i="1"/>
  <c r="G81" i="1"/>
  <c r="J195" i="1"/>
  <c r="H81" i="1"/>
  <c r="J119" i="1"/>
  <c r="G157" i="1"/>
  <c r="I176" i="1"/>
  <c r="L24" i="1"/>
  <c r="L100" i="1"/>
  <c r="L176" i="1"/>
  <c r="G138" i="1"/>
  <c r="J62" i="1"/>
  <c r="F100" i="1"/>
  <c r="G195" i="1"/>
  <c r="H195" i="1"/>
  <c r="I195" i="1"/>
  <c r="J176" i="1"/>
  <c r="G176" i="1"/>
  <c r="J157" i="1"/>
  <c r="I157" i="1"/>
  <c r="H138" i="1"/>
  <c r="I138" i="1"/>
  <c r="J138" i="1"/>
  <c r="H119" i="1"/>
  <c r="G119" i="1"/>
  <c r="I119" i="1"/>
  <c r="J81" i="1"/>
  <c r="I43" i="1"/>
  <c r="H43" i="1"/>
  <c r="J43" i="1"/>
  <c r="H100" i="1"/>
  <c r="J100" i="1"/>
  <c r="G100" i="1"/>
  <c r="I100" i="1"/>
  <c r="F62" i="1"/>
  <c r="H62" i="1"/>
  <c r="G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F196" i="1"/>
  <c r="H196" i="1"/>
  <c r="J196" i="1"/>
</calcChain>
</file>

<file path=xl/sharedStrings.xml><?xml version="1.0" encoding="utf-8"?>
<sst xmlns="http://schemas.openxmlformats.org/spreadsheetml/2006/main" count="331" uniqueCount="117">
  <si>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</si>
  <si>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</si>
  <si>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</si>
  <si>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</si>
  <si>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</si>
  <si>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</si>
  <si>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</si>
  <si>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</si>
  <si>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</si>
  <si>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</si>
  <si>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</si>
  <si>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</si>
  <si>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</si>
  <si>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</si>
  <si>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</si>
  <si>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</si>
  <si>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</si>
  <si>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</si>
  <si>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</si>
  <si>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</si>
  <si>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</si>
  <si>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</si>
  <si>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</si>
  <si>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</si>
  <si>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</si>
  <si>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</si>
  <si>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</si>
  <si>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</si>
  <si>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</si>
  <si>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</si>
  <si>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</si>
  <si>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</si>
  <si>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</si>
  <si>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</si>
  <si>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</si>
  <si>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</si>
  <si>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</si>
  <si>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</si>
  <si>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</si>
  <si>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</si>
  <si>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Р.А.Гурамешвили</t>
  </si>
  <si>
    <t>МКОУ Нижне - Чулымская СОШ</t>
  </si>
  <si>
    <t>Салат из капусты с овощами</t>
  </si>
  <si>
    <t>54-10з</t>
  </si>
  <si>
    <t>Борщ с фасолью</t>
  </si>
  <si>
    <t>54-19с</t>
  </si>
  <si>
    <t>Курица отварная</t>
  </si>
  <si>
    <t>54-21м</t>
  </si>
  <si>
    <t>Макароны отварные с сыром</t>
  </si>
  <si>
    <t>54-3г</t>
  </si>
  <si>
    <t>Компот из смеси сухофруктов</t>
  </si>
  <si>
    <t>54-1хн</t>
  </si>
  <si>
    <t>Хлеб пшеничный</t>
  </si>
  <si>
    <t>Пром.</t>
  </si>
  <si>
    <t>Хлеб ржаной</t>
  </si>
  <si>
    <t>54-11з</t>
  </si>
  <si>
    <t>Рагу из курицы</t>
  </si>
  <si>
    <t>54-22м</t>
  </si>
  <si>
    <t>54-24с</t>
  </si>
  <si>
    <t>54-16м</t>
  </si>
  <si>
    <t>Каша гречневая рассыпчатая</t>
  </si>
  <si>
    <t>54-4г</t>
  </si>
  <si>
    <t>Чай с лимоном</t>
  </si>
  <si>
    <t>54-3гн</t>
  </si>
  <si>
    <t>Горошек зеленый</t>
  </si>
  <si>
    <t>54-20з</t>
  </si>
  <si>
    <t>Щи из свежей капусты со сметаной</t>
  </si>
  <si>
    <t>54-1с</t>
  </si>
  <si>
    <t>Плов из отварной говядины</t>
  </si>
  <si>
    <t>54-11м</t>
  </si>
  <si>
    <t>Салат из моркови и яблок</t>
  </si>
  <si>
    <t>Суп крестьянсктий с крупой (крупа рисовая)</t>
  </si>
  <si>
    <t>54-10с</t>
  </si>
  <si>
    <t>Гуляш из говядины</t>
  </si>
  <si>
    <t>54-2м</t>
  </si>
  <si>
    <t>54-5г</t>
  </si>
  <si>
    <t>Чай с сахаром</t>
  </si>
  <si>
    <t>54-2гн</t>
  </si>
  <si>
    <t>Салат из белокочанной капусты с морковью и яблоком</t>
  </si>
  <si>
    <t>54-9з</t>
  </si>
  <si>
    <t>Суп с рыбными консервами (горбуша)</t>
  </si>
  <si>
    <t>54-12с</t>
  </si>
  <si>
    <t>Котлеты "Домашние" (с соусом)</t>
  </si>
  <si>
    <t>П/Ф</t>
  </si>
  <si>
    <t>Кукуруза сахарная</t>
  </si>
  <si>
    <t>54-21з</t>
  </si>
  <si>
    <t>Суп гороховый</t>
  </si>
  <si>
    <t>54-8с</t>
  </si>
  <si>
    <t>Рыба,запеченная в сметанном соусе (минтай)</t>
  </si>
  <si>
    <t>54-9р</t>
  </si>
  <si>
    <t>Рис отварной</t>
  </si>
  <si>
    <t>54-6г</t>
  </si>
  <si>
    <t>Компот из изюма</t>
  </si>
  <si>
    <t>54-4хн</t>
  </si>
  <si>
    <t>Банан</t>
  </si>
  <si>
    <t>54-7з</t>
  </si>
  <si>
    <t>Суп крестьянский с крупой(крупа рисовая)</t>
  </si>
  <si>
    <t>54-11с</t>
  </si>
  <si>
    <t>Горошница</t>
  </si>
  <si>
    <t>54-21г</t>
  </si>
  <si>
    <t>Кефир 3.2%</t>
  </si>
  <si>
    <t>Биточек из говядины (с соусом)</t>
  </si>
  <si>
    <t>54-6м</t>
  </si>
  <si>
    <t>Суп картофельный с макаронными изделиями</t>
  </si>
  <si>
    <t>Тефтели из говядины с рисом ( с соусом)</t>
  </si>
  <si>
    <t>Сок виноградный</t>
  </si>
  <si>
    <t>Суп из овощей с фрикадельками мясными</t>
  </si>
  <si>
    <t>54-5с</t>
  </si>
  <si>
    <t>54-18м</t>
  </si>
  <si>
    <t>Картофельное пюре</t>
  </si>
  <si>
    <t>54-11г</t>
  </si>
  <si>
    <t>сладкое</t>
  </si>
  <si>
    <t>фрукт</t>
  </si>
  <si>
    <t>Каша рассыпчатая гречневая</t>
  </si>
  <si>
    <t>Каша рассыпчатая (перловая)</t>
  </si>
  <si>
    <t>Печень говяжья по строгоновски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</si>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</sst>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71" sqref="O17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42578125" style="1" customWidth="1"/>
    <col min="5" max="5" width="52.4257812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78</v>
      </c>
      <c r="F14" s="43">
        <v>80</v>
      </c>
      <c r="G14" s="43">
        <v>1.1000000000000001</v>
      </c>
      <c r="H14" s="43">
        <v>8.11</v>
      </c>
      <c r="I14" s="43">
        <v>4.8</v>
      </c>
      <c r="J14" s="43">
        <v>96.7</v>
      </c>
      <c r="K14" s="44" t="s">
        <v>79</v>
      </c>
      <c r="L14" s="43">
        <v>5.5</v>
      </c>
    </row>
    <row r="15" spans="1:12" ht="15" x14ac:dyDescent="0.25">
      <c r="A15" s="23"/>
      <c r="B15" s="15"/>
      <c r="C15" s="11"/>
      <c r="D15" s="7" t="s">
        <v>27</v>
      </c>
      <c r="E15" s="42" t="s">
        <v>80</v>
      </c>
      <c r="F15" s="43">
        <v>200</v>
      </c>
      <c r="G15" s="43">
        <v>7.9</v>
      </c>
      <c r="H15" s="43">
        <v>3.8</v>
      </c>
      <c r="I15" s="43">
        <v>12.4</v>
      </c>
      <c r="J15" s="43">
        <v>115.7</v>
      </c>
      <c r="K15" s="44" t="s">
        <v>81</v>
      </c>
      <c r="L15" s="43">
        <v>11.31</v>
      </c>
    </row>
    <row r="16" spans="1:12" ht="15" x14ac:dyDescent="0.25">
      <c r="A16" s="23"/>
      <c r="B16" s="15"/>
      <c r="C16" s="11"/>
      <c r="D16" s="7" t="s">
        <v>28</v>
      </c>
      <c r="E16" s="42" t="s">
        <v>82</v>
      </c>
      <c r="F16" s="43">
        <v>120</v>
      </c>
      <c r="G16" s="43">
        <v>15.53</v>
      </c>
      <c r="H16" s="43">
        <v>12.3</v>
      </c>
      <c r="I16" s="43">
        <v>9.4</v>
      </c>
      <c r="J16" s="43">
        <v>209.9</v>
      </c>
      <c r="K16" s="44" t="s">
        <v>83</v>
      </c>
      <c r="L16" s="43">
        <v>32.299999999999997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8.2200000000000006</v>
      </c>
      <c r="H17" s="43">
        <v>6.34</v>
      </c>
      <c r="I17" s="43">
        <v>35.93</v>
      </c>
      <c r="J17" s="43">
        <v>233.7</v>
      </c>
      <c r="K17" s="44" t="s">
        <v>61</v>
      </c>
      <c r="L17" s="43">
        <v>13.41</v>
      </c>
    </row>
    <row r="18" spans="1:12" ht="15" x14ac:dyDescent="0.25">
      <c r="A18" s="23"/>
      <c r="B18" s="15"/>
      <c r="C18" s="11"/>
      <c r="D18" s="7" t="s">
        <v>30</v>
      </c>
      <c r="E18" s="42"/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53</v>
      </c>
      <c r="L19" s="43">
        <v>5.92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2</v>
      </c>
      <c r="H20" s="43">
        <v>0.4</v>
      </c>
      <c r="I20" s="43">
        <v>11.9</v>
      </c>
      <c r="J20" s="43">
        <v>58.7</v>
      </c>
      <c r="K20" s="44" t="s">
        <v>53</v>
      </c>
      <c r="L20" s="43">
        <v>3</v>
      </c>
    </row>
    <row r="21" spans="1:12" ht="15" x14ac:dyDescent="0.25">
      <c r="A21" s="23"/>
      <c r="B21" s="15"/>
      <c r="C21" s="11"/>
      <c r="D21" s="6" t="s">
        <v>111</v>
      </c>
      <c r="E21" s="42" t="s">
        <v>50</v>
      </c>
      <c r="F21" s="43">
        <v>200</v>
      </c>
      <c r="G21" s="43">
        <v>0.5</v>
      </c>
      <c r="H21" s="43">
        <v>0</v>
      </c>
      <c r="I21" s="43">
        <v>19.8</v>
      </c>
      <c r="J21" s="43">
        <v>81</v>
      </c>
      <c r="K21" s="44" t="s">
        <v>51</v>
      </c>
      <c r="L21" s="43">
        <v>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39.85</v>
      </c>
      <c r="H23" s="19">
        <f t="shared" si="2"/>
        <v>31.45</v>
      </c>
      <c r="I23" s="19">
        <f t="shared" si="2"/>
        <v>123.73</v>
      </c>
      <c r="J23" s="19">
        <f t="shared" si="2"/>
        <v>936.30000000000007</v>
      </c>
      <c r="K23" s="25"/>
      <c r="L23" s="19">
        <f t="shared" ref="L23" si="3">SUM(L14:L22)</f>
        <v>76.28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840</v>
      </c>
      <c r="G24" s="32">
        <f t="shared" ref="G24:J24" si="4">G13+G23</f>
        <v>39.85</v>
      </c>
      <c r="H24" s="32">
        <f t="shared" si="4"/>
        <v>31.45</v>
      </c>
      <c r="I24" s="32">
        <f t="shared" si="4"/>
        <v>123.73</v>
      </c>
      <c r="J24" s="32">
        <f t="shared" si="4"/>
        <v>936.30000000000007</v>
      </c>
      <c r="K24" s="32"/>
      <c r="L24" s="32">
        <f t="shared" ref="L24" si="5">L13+L23</f>
        <v>76.28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84</v>
      </c>
      <c r="F33" s="43">
        <v>80</v>
      </c>
      <c r="G33" s="43">
        <v>1.7</v>
      </c>
      <c r="H33" s="43">
        <v>0.3</v>
      </c>
      <c r="I33" s="43">
        <v>8.1999999999999993</v>
      </c>
      <c r="J33" s="43">
        <v>41.8</v>
      </c>
      <c r="K33" s="44" t="s">
        <v>85</v>
      </c>
      <c r="L33" s="43">
        <v>3.8</v>
      </c>
    </row>
    <row r="34" spans="1:12" ht="15" x14ac:dyDescent="0.25">
      <c r="A34" s="14"/>
      <c r="B34" s="15"/>
      <c r="C34" s="11"/>
      <c r="D34" s="7" t="s">
        <v>27</v>
      </c>
      <c r="E34" s="42" t="s">
        <v>86</v>
      </c>
      <c r="F34" s="43">
        <v>200</v>
      </c>
      <c r="G34" s="43">
        <v>6.5</v>
      </c>
      <c r="H34" s="43">
        <v>2.8</v>
      </c>
      <c r="I34" s="43">
        <v>14.92</v>
      </c>
      <c r="J34" s="43">
        <v>110.9</v>
      </c>
      <c r="K34" s="44" t="s">
        <v>87</v>
      </c>
      <c r="L34" s="43">
        <v>13.94</v>
      </c>
    </row>
    <row r="35" spans="1:12" ht="15" x14ac:dyDescent="0.25">
      <c r="A35" s="14"/>
      <c r="B35" s="15"/>
      <c r="C35" s="11"/>
      <c r="D35" s="7" t="s">
        <v>28</v>
      </c>
      <c r="E35" s="42" t="s">
        <v>88</v>
      </c>
      <c r="F35" s="43">
        <v>100</v>
      </c>
      <c r="G35" s="43">
        <v>19</v>
      </c>
      <c r="H35" s="43">
        <v>22</v>
      </c>
      <c r="I35" s="43">
        <v>5.5</v>
      </c>
      <c r="J35" s="43">
        <v>295.60000000000002</v>
      </c>
      <c r="K35" s="44" t="s">
        <v>89</v>
      </c>
      <c r="L35" s="43">
        <v>39.35</v>
      </c>
    </row>
    <row r="36" spans="1:12" ht="15" x14ac:dyDescent="0.25">
      <c r="A36" s="14"/>
      <c r="B36" s="15"/>
      <c r="C36" s="11"/>
      <c r="D36" s="7" t="s">
        <v>29</v>
      </c>
      <c r="E36" s="42" t="s">
        <v>90</v>
      </c>
      <c r="F36" s="43">
        <v>150</v>
      </c>
      <c r="G36" s="43">
        <v>3.6</v>
      </c>
      <c r="H36" s="43">
        <v>4.8</v>
      </c>
      <c r="I36" s="43">
        <v>36.44</v>
      </c>
      <c r="J36" s="43">
        <v>203.5</v>
      </c>
      <c r="K36" s="44" t="s">
        <v>91</v>
      </c>
      <c r="L36" s="43">
        <v>8.0399999999999991</v>
      </c>
    </row>
    <row r="37" spans="1:12" ht="15" x14ac:dyDescent="0.25">
      <c r="A37" s="14"/>
      <c r="B37" s="15"/>
      <c r="C37" s="11"/>
      <c r="D37" s="7" t="s">
        <v>30</v>
      </c>
      <c r="E37" s="42"/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80</v>
      </c>
      <c r="G38" s="43">
        <v>6.1</v>
      </c>
      <c r="H38" s="43">
        <v>0.6</v>
      </c>
      <c r="I38" s="43">
        <v>39.4</v>
      </c>
      <c r="J38" s="43">
        <v>187.5</v>
      </c>
      <c r="K38" s="44" t="s">
        <v>53</v>
      </c>
      <c r="L38" s="43">
        <v>5.92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50</v>
      </c>
      <c r="G39" s="43">
        <v>3.3</v>
      </c>
      <c r="H39" s="43">
        <v>0.6</v>
      </c>
      <c r="I39" s="43">
        <v>19.8</v>
      </c>
      <c r="J39" s="43">
        <v>97.8</v>
      </c>
      <c r="K39" s="44" t="s">
        <v>53</v>
      </c>
      <c r="L39" s="43">
        <v>3</v>
      </c>
    </row>
    <row r="40" spans="1:12" ht="15" x14ac:dyDescent="0.25">
      <c r="A40" s="14"/>
      <c r="B40" s="15"/>
      <c r="C40" s="11"/>
      <c r="D40" s="6" t="s">
        <v>111</v>
      </c>
      <c r="E40" s="42" t="s">
        <v>76</v>
      </c>
      <c r="F40" s="43">
        <v>200</v>
      </c>
      <c r="G40" s="43">
        <v>0.2</v>
      </c>
      <c r="H40" s="43">
        <v>0</v>
      </c>
      <c r="I40" s="43">
        <v>6.42</v>
      </c>
      <c r="J40" s="43">
        <v>26.8</v>
      </c>
      <c r="K40" s="44" t="s">
        <v>77</v>
      </c>
      <c r="L40" s="43">
        <v>2.23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40.4</v>
      </c>
      <c r="H42" s="19">
        <f t="shared" ref="H42" si="11">SUM(H33:H41)</f>
        <v>31.100000000000005</v>
      </c>
      <c r="I42" s="19">
        <f t="shared" ref="I42" si="12">SUM(I33:I41)</f>
        <v>130.68</v>
      </c>
      <c r="J42" s="19">
        <f t="shared" ref="J42:L42" si="13">SUM(J33:J41)</f>
        <v>963.89999999999986</v>
      </c>
      <c r="K42" s="25"/>
      <c r="L42" s="19">
        <f t="shared" si="13"/>
        <v>76.28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860</v>
      </c>
      <c r="G43" s="32">
        <f t="shared" ref="G43" si="14">G32+G42</f>
        <v>40.4</v>
      </c>
      <c r="H43" s="32">
        <f t="shared" ref="H43" si="15">H32+H42</f>
        <v>31.100000000000005</v>
      </c>
      <c r="I43" s="32">
        <f t="shared" ref="I43" si="16">I32+I42</f>
        <v>130.68</v>
      </c>
      <c r="J43" s="32">
        <f t="shared" ref="J43:L43" si="17">J32+J42</f>
        <v>963.89999999999986</v>
      </c>
      <c r="K43" s="32"/>
      <c r="L43" s="32">
        <f t="shared" si="17"/>
        <v>76.28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90</v>
      </c>
      <c r="G52" s="43">
        <v>0.8</v>
      </c>
      <c r="H52" s="43">
        <v>9.1999999999999993</v>
      </c>
      <c r="I52" s="43">
        <v>6.4</v>
      </c>
      <c r="J52" s="43">
        <v>111.4</v>
      </c>
      <c r="K52" s="44" t="s">
        <v>55</v>
      </c>
      <c r="L52" s="43">
        <v>5.5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4.7</v>
      </c>
      <c r="H53" s="43">
        <v>5.63</v>
      </c>
      <c r="I53" s="43">
        <v>5.73</v>
      </c>
      <c r="J53" s="43">
        <v>92.2</v>
      </c>
      <c r="K53" s="44" t="s">
        <v>67</v>
      </c>
      <c r="L53" s="43">
        <v>8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250</v>
      </c>
      <c r="G54" s="43">
        <v>26.21</v>
      </c>
      <c r="H54" s="43">
        <v>8.8000000000000007</v>
      </c>
      <c r="I54" s="43">
        <v>21.9</v>
      </c>
      <c r="J54" s="43">
        <v>271.63</v>
      </c>
      <c r="K54" s="44" t="s">
        <v>57</v>
      </c>
      <c r="L54" s="43">
        <v>37.200000000000003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53</v>
      </c>
      <c r="L57" s="43">
        <v>7.4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2</v>
      </c>
      <c r="H58" s="43">
        <v>0.4</v>
      </c>
      <c r="I58" s="43">
        <v>11.9</v>
      </c>
      <c r="J58" s="43">
        <v>58.7</v>
      </c>
      <c r="K58" s="44" t="s">
        <v>53</v>
      </c>
      <c r="L58" s="43">
        <v>3.6</v>
      </c>
    </row>
    <row r="59" spans="1:12" ht="15" x14ac:dyDescent="0.25">
      <c r="A59" s="23"/>
      <c r="B59" s="15"/>
      <c r="C59" s="11"/>
      <c r="D59" s="6" t="s">
        <v>111</v>
      </c>
      <c r="E59" s="42" t="s">
        <v>92</v>
      </c>
      <c r="F59" s="43">
        <v>200</v>
      </c>
      <c r="G59" s="43">
        <v>0.4</v>
      </c>
      <c r="H59" s="43">
        <v>0.1</v>
      </c>
      <c r="I59" s="43">
        <v>18.3</v>
      </c>
      <c r="J59" s="43">
        <v>75.900000000000006</v>
      </c>
      <c r="K59" s="44" t="s">
        <v>93</v>
      </c>
      <c r="L59" s="43">
        <v>5.8</v>
      </c>
    </row>
    <row r="60" spans="1:12" ht="15" x14ac:dyDescent="0.25">
      <c r="A60" s="23"/>
      <c r="B60" s="15"/>
      <c r="C60" s="11"/>
      <c r="D60" s="6" t="s">
        <v>112</v>
      </c>
      <c r="E60" s="42" t="s">
        <v>94</v>
      </c>
      <c r="F60" s="43">
        <v>80</v>
      </c>
      <c r="G60" s="43">
        <v>1.2</v>
      </c>
      <c r="H60" s="43">
        <v>0.4</v>
      </c>
      <c r="I60" s="43">
        <v>16.8</v>
      </c>
      <c r="J60" s="43">
        <v>75.599999999999994</v>
      </c>
      <c r="K60" s="44" t="s">
        <v>53</v>
      </c>
      <c r="L60" s="43">
        <v>8.7799999999999994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39.910000000000004</v>
      </c>
      <c r="H61" s="19">
        <f t="shared" ref="H61" si="23">SUM(H52:H60)</f>
        <v>25.029999999999998</v>
      </c>
      <c r="I61" s="19">
        <f t="shared" ref="I61" si="24">SUM(I52:I60)</f>
        <v>110.53</v>
      </c>
      <c r="J61" s="19">
        <f t="shared" ref="J61:L61" si="25">SUM(J52:J60)</f>
        <v>826.03000000000009</v>
      </c>
      <c r="K61" s="25"/>
      <c r="L61" s="19">
        <f t="shared" si="25"/>
        <v>76.28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910</v>
      </c>
      <c r="G62" s="32">
        <f t="shared" ref="G62" si="26">G51+G61</f>
        <v>39.910000000000004</v>
      </c>
      <c r="H62" s="32">
        <f t="shared" ref="H62" si="27">H51+H61</f>
        <v>25.029999999999998</v>
      </c>
      <c r="I62" s="32">
        <f t="shared" ref="I62" si="28">I51+I61</f>
        <v>110.53</v>
      </c>
      <c r="J62" s="32">
        <f t="shared" ref="J62:L62" si="29">J51+J61</f>
        <v>826.03000000000009</v>
      </c>
      <c r="K62" s="32"/>
      <c r="L62" s="32">
        <f t="shared" si="29"/>
        <v>76.28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116</v>
      </c>
      <c r="F71" s="43">
        <v>80</v>
      </c>
      <c r="G71" s="43">
        <v>2</v>
      </c>
      <c r="H71" s="43">
        <v>8.1</v>
      </c>
      <c r="I71" s="43">
        <v>8.3000000000000007</v>
      </c>
      <c r="J71" s="43">
        <v>114.4</v>
      </c>
      <c r="K71" s="44" t="s">
        <v>95</v>
      </c>
      <c r="L71" s="43">
        <v>9.2799999999999994</v>
      </c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5</v>
      </c>
      <c r="H72" s="43">
        <v>5.8</v>
      </c>
      <c r="I72" s="43">
        <v>11.3</v>
      </c>
      <c r="J72" s="43">
        <v>116.9</v>
      </c>
      <c r="K72" s="44" t="s">
        <v>97</v>
      </c>
      <c r="L72" s="43">
        <v>9.44</v>
      </c>
    </row>
    <row r="73" spans="1:12" ht="15" x14ac:dyDescent="0.25">
      <c r="A73" s="23"/>
      <c r="B73" s="15"/>
      <c r="C73" s="11"/>
      <c r="D73" s="7" t="s">
        <v>28</v>
      </c>
      <c r="E73" s="42" t="s">
        <v>46</v>
      </c>
      <c r="F73" s="43">
        <v>100</v>
      </c>
      <c r="G73" s="43">
        <v>32.1</v>
      </c>
      <c r="H73" s="43">
        <v>2.4</v>
      </c>
      <c r="I73" s="43">
        <v>1.1000000000000001</v>
      </c>
      <c r="J73" s="43">
        <v>154.80000000000001</v>
      </c>
      <c r="K73" s="44" t="s">
        <v>47</v>
      </c>
      <c r="L73" s="43">
        <v>32.6</v>
      </c>
    </row>
    <row r="74" spans="1:12" ht="15" x14ac:dyDescent="0.25">
      <c r="A74" s="23"/>
      <c r="B74" s="15"/>
      <c r="C74" s="11"/>
      <c r="D74" s="7" t="s">
        <v>29</v>
      </c>
      <c r="E74" s="42" t="s">
        <v>98</v>
      </c>
      <c r="F74" s="43">
        <v>150</v>
      </c>
      <c r="G74" s="43">
        <v>14.5</v>
      </c>
      <c r="H74" s="43">
        <v>1.3</v>
      </c>
      <c r="I74" s="43">
        <v>33.799999999999997</v>
      </c>
      <c r="J74" s="43">
        <v>204.8</v>
      </c>
      <c r="K74" s="44" t="s">
        <v>99</v>
      </c>
      <c r="L74" s="43">
        <v>10.81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53</v>
      </c>
      <c r="L76" s="43">
        <v>4.4000000000000004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70</v>
      </c>
      <c r="G77" s="43">
        <v>4.5999999999999996</v>
      </c>
      <c r="H77" s="43">
        <v>0.8</v>
      </c>
      <c r="I77" s="43">
        <v>27.7</v>
      </c>
      <c r="J77" s="43">
        <v>136.9</v>
      </c>
      <c r="K77" s="44" t="s">
        <v>53</v>
      </c>
      <c r="L77" s="43">
        <v>3.6</v>
      </c>
    </row>
    <row r="78" spans="1:12" ht="15" x14ac:dyDescent="0.25">
      <c r="A78" s="23"/>
      <c r="B78" s="15"/>
      <c r="C78" s="11"/>
      <c r="D78" s="6" t="s">
        <v>111</v>
      </c>
      <c r="E78" s="42" t="s">
        <v>100</v>
      </c>
      <c r="F78" s="43">
        <v>200</v>
      </c>
      <c r="G78" s="43">
        <v>5.8</v>
      </c>
      <c r="H78" s="43">
        <v>6.4</v>
      </c>
      <c r="I78" s="43">
        <v>8.1999999999999993</v>
      </c>
      <c r="J78" s="43">
        <v>113.6</v>
      </c>
      <c r="K78" s="44" t="s">
        <v>53</v>
      </c>
      <c r="L78" s="43">
        <v>6.15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66.3</v>
      </c>
      <c r="H80" s="19">
        <f t="shared" ref="H80" si="35">SUM(H71:H79)</f>
        <v>25</v>
      </c>
      <c r="I80" s="19">
        <f t="shared" ref="I80" si="36">SUM(I71:I79)</f>
        <v>105.2</v>
      </c>
      <c r="J80" s="19">
        <f t="shared" ref="J80:L80" si="37">SUM(J71:J79)</f>
        <v>911.7</v>
      </c>
      <c r="K80" s="25"/>
      <c r="L80" s="19">
        <f t="shared" si="37"/>
        <v>76.28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830</v>
      </c>
      <c r="G81" s="32">
        <f t="shared" ref="G81" si="38">G70+G80</f>
        <v>66.3</v>
      </c>
      <c r="H81" s="32">
        <f t="shared" ref="H81" si="39">H70+H80</f>
        <v>25</v>
      </c>
      <c r="I81" s="32">
        <f t="shared" ref="I81" si="40">I70+I80</f>
        <v>105.2</v>
      </c>
      <c r="J81" s="32">
        <f t="shared" ref="J81:L81" si="41">J70+J80</f>
        <v>911.7</v>
      </c>
      <c r="K81" s="32"/>
      <c r="L81" s="32">
        <f t="shared" si="41"/>
        <v>76.28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44</v>
      </c>
      <c r="F91" s="43">
        <v>200</v>
      </c>
      <c r="G91" s="43">
        <v>3.1</v>
      </c>
      <c r="H91" s="43">
        <v>5.0999999999999996</v>
      </c>
      <c r="I91" s="43">
        <v>12.3</v>
      </c>
      <c r="J91" s="43">
        <v>107.5</v>
      </c>
      <c r="K91" s="44" t="s">
        <v>45</v>
      </c>
      <c r="L91" s="43">
        <v>15.8</v>
      </c>
    </row>
    <row r="92" spans="1:12" ht="15" x14ac:dyDescent="0.25">
      <c r="A92" s="23"/>
      <c r="B92" s="15"/>
      <c r="C92" s="11"/>
      <c r="D92" s="7" t="s">
        <v>28</v>
      </c>
      <c r="E92" s="42" t="s">
        <v>101</v>
      </c>
      <c r="F92" s="43">
        <v>130</v>
      </c>
      <c r="G92" s="43">
        <v>19.2</v>
      </c>
      <c r="H92" s="43">
        <v>18.100000000000001</v>
      </c>
      <c r="I92" s="43">
        <v>19.100000000000001</v>
      </c>
      <c r="J92" s="43">
        <v>316.39999999999998</v>
      </c>
      <c r="K92" s="44" t="s">
        <v>102</v>
      </c>
      <c r="L92" s="43">
        <v>31.55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180</v>
      </c>
      <c r="G93" s="43">
        <v>9.9</v>
      </c>
      <c r="H93" s="43">
        <v>7.6</v>
      </c>
      <c r="I93" s="43">
        <v>43.1</v>
      </c>
      <c r="J93" s="43">
        <v>280.39999999999998</v>
      </c>
      <c r="K93" s="44" t="s">
        <v>61</v>
      </c>
      <c r="L93" s="43">
        <v>15.41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53</v>
      </c>
      <c r="L95" s="43">
        <v>5.92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2</v>
      </c>
      <c r="H96" s="43">
        <v>0.4</v>
      </c>
      <c r="I96" s="43">
        <v>11.9</v>
      </c>
      <c r="J96" s="43">
        <v>58.7</v>
      </c>
      <c r="K96" s="44" t="s">
        <v>53</v>
      </c>
      <c r="L96" s="43">
        <v>1.8</v>
      </c>
    </row>
    <row r="97" spans="1:12" ht="15" x14ac:dyDescent="0.25">
      <c r="A97" s="23"/>
      <c r="B97" s="15"/>
      <c r="C97" s="11"/>
      <c r="D97" s="6" t="s">
        <v>111</v>
      </c>
      <c r="E97" s="42" t="s">
        <v>76</v>
      </c>
      <c r="F97" s="43">
        <v>200</v>
      </c>
      <c r="G97" s="43">
        <v>0.2</v>
      </c>
      <c r="H97" s="43">
        <v>0</v>
      </c>
      <c r="I97" s="43">
        <v>6.4</v>
      </c>
      <c r="J97" s="43">
        <v>26.8</v>
      </c>
      <c r="K97" s="44" t="s">
        <v>77</v>
      </c>
      <c r="L97" s="43">
        <v>5.8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39.000000000000007</v>
      </c>
      <c r="H99" s="19">
        <f t="shared" ref="H99" si="47">SUM(H90:H98)</f>
        <v>31.700000000000003</v>
      </c>
      <c r="I99" s="19">
        <f t="shared" ref="I99" si="48">SUM(I90:I98)</f>
        <v>122.30000000000001</v>
      </c>
      <c r="J99" s="19">
        <f t="shared" ref="J99:L99" si="49">SUM(J90:J98)</f>
        <v>930.4</v>
      </c>
      <c r="K99" s="25"/>
      <c r="L99" s="19">
        <f t="shared" si="49"/>
        <v>76.28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800</v>
      </c>
      <c r="G100" s="32">
        <f t="shared" ref="G100" si="50">G89+G99</f>
        <v>39.000000000000007</v>
      </c>
      <c r="H100" s="32">
        <f t="shared" ref="H100" si="51">H89+H99</f>
        <v>31.700000000000003</v>
      </c>
      <c r="I100" s="32">
        <f t="shared" ref="I100" si="52">I89+I99</f>
        <v>122.30000000000001</v>
      </c>
      <c r="J100" s="32">
        <f t="shared" ref="J100:L100" si="53">J89+J99</f>
        <v>930.4</v>
      </c>
      <c r="K100" s="32"/>
      <c r="L100" s="32">
        <f t="shared" si="53"/>
        <v>76.28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90</v>
      </c>
      <c r="G109" s="43">
        <v>2.5</v>
      </c>
      <c r="H109" s="43">
        <v>6.1</v>
      </c>
      <c r="I109" s="43">
        <v>2.5</v>
      </c>
      <c r="J109" s="43">
        <v>75</v>
      </c>
      <c r="K109" s="44" t="s">
        <v>43</v>
      </c>
      <c r="L109" s="43">
        <v>9.2799999999999994</v>
      </c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3.1</v>
      </c>
      <c r="H110" s="43">
        <v>5.0999999999999996</v>
      </c>
      <c r="I110" s="43">
        <v>12.3</v>
      </c>
      <c r="J110" s="43">
        <v>107.5</v>
      </c>
      <c r="K110" s="44" t="s">
        <v>45</v>
      </c>
      <c r="L110" s="43">
        <v>12.4</v>
      </c>
    </row>
    <row r="111" spans="1:12" ht="15" x14ac:dyDescent="0.25">
      <c r="A111" s="23"/>
      <c r="B111" s="15"/>
      <c r="C111" s="11"/>
      <c r="D111" s="7" t="s">
        <v>28</v>
      </c>
      <c r="E111" s="42" t="s">
        <v>46</v>
      </c>
      <c r="F111" s="43">
        <v>100</v>
      </c>
      <c r="G111" s="43">
        <v>32.1</v>
      </c>
      <c r="H111" s="43">
        <v>2.4</v>
      </c>
      <c r="I111" s="43">
        <v>1.1000000000000001</v>
      </c>
      <c r="J111" s="43">
        <v>154.80000000000001</v>
      </c>
      <c r="K111" s="44" t="s">
        <v>47</v>
      </c>
      <c r="L111" s="43">
        <v>10.15</v>
      </c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230</v>
      </c>
      <c r="G112" s="43">
        <v>12.1</v>
      </c>
      <c r="H112" s="43">
        <v>10.5</v>
      </c>
      <c r="I112" s="43">
        <v>43.9</v>
      </c>
      <c r="J112" s="43">
        <v>318.5</v>
      </c>
      <c r="K112" s="44" t="s">
        <v>49</v>
      </c>
      <c r="L112" s="43">
        <v>27.05</v>
      </c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53</v>
      </c>
      <c r="L114" s="43">
        <v>7.4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40</v>
      </c>
      <c r="G115" s="43">
        <v>2.6</v>
      </c>
      <c r="H115" s="43">
        <v>0.5</v>
      </c>
      <c r="I115" s="43">
        <v>15.8</v>
      </c>
      <c r="J115" s="43">
        <v>78.2</v>
      </c>
      <c r="K115" s="44" t="s">
        <v>53</v>
      </c>
      <c r="L115" s="43">
        <v>5.16</v>
      </c>
    </row>
    <row r="116" spans="1:12" ht="15" x14ac:dyDescent="0.25">
      <c r="A116" s="23"/>
      <c r="B116" s="15"/>
      <c r="C116" s="11"/>
      <c r="D116" s="6" t="s">
        <v>111</v>
      </c>
      <c r="E116" s="42" t="s">
        <v>50</v>
      </c>
      <c r="F116" s="43">
        <v>200</v>
      </c>
      <c r="G116" s="43">
        <v>0.5</v>
      </c>
      <c r="H116" s="43">
        <v>0</v>
      </c>
      <c r="I116" s="43">
        <v>19.8</v>
      </c>
      <c r="J116" s="43">
        <v>81</v>
      </c>
      <c r="K116" s="44" t="s">
        <v>51</v>
      </c>
      <c r="L116" s="43">
        <v>4.84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57.500000000000007</v>
      </c>
      <c r="H118" s="19">
        <f t="shared" si="56"/>
        <v>25.1</v>
      </c>
      <c r="I118" s="19">
        <f t="shared" si="56"/>
        <v>124.89999999999999</v>
      </c>
      <c r="J118" s="19">
        <f t="shared" si="56"/>
        <v>955.6</v>
      </c>
      <c r="K118" s="25"/>
      <c r="L118" s="19">
        <f t="shared" ref="L118" si="57">SUM(L109:L117)</f>
        <v>76.28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920</v>
      </c>
      <c r="G119" s="32">
        <f t="shared" ref="G119" si="58">G108+G118</f>
        <v>57.500000000000007</v>
      </c>
      <c r="H119" s="32">
        <f t="shared" ref="H119" si="59">H108+H118</f>
        <v>25.1</v>
      </c>
      <c r="I119" s="32">
        <f t="shared" ref="I119" si="60">I108+I118</f>
        <v>124.89999999999999</v>
      </c>
      <c r="J119" s="32">
        <f t="shared" ref="J119:L119" si="61">J108+J118</f>
        <v>955.6</v>
      </c>
      <c r="K119" s="32"/>
      <c r="L119" s="32">
        <f t="shared" si="61"/>
        <v>76.28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103</v>
      </c>
      <c r="F129" s="43">
        <v>200</v>
      </c>
      <c r="G129" s="43">
        <v>4.8</v>
      </c>
      <c r="H129" s="43">
        <v>2.2000000000000002</v>
      </c>
      <c r="I129" s="43">
        <v>15.5</v>
      </c>
      <c r="J129" s="43">
        <v>100.9</v>
      </c>
      <c r="K129" s="44" t="s">
        <v>58</v>
      </c>
      <c r="L129" s="43">
        <v>16.71</v>
      </c>
    </row>
    <row r="130" spans="1:12" ht="15" x14ac:dyDescent="0.25">
      <c r="A130" s="14"/>
      <c r="B130" s="15"/>
      <c r="C130" s="11"/>
      <c r="D130" s="7" t="s">
        <v>28</v>
      </c>
      <c r="E130" s="42" t="s">
        <v>104</v>
      </c>
      <c r="F130" s="43">
        <v>130</v>
      </c>
      <c r="G130" s="43">
        <v>14.3</v>
      </c>
      <c r="H130" s="43">
        <v>14.3</v>
      </c>
      <c r="I130" s="43">
        <v>10.9</v>
      </c>
      <c r="J130" s="43">
        <v>228</v>
      </c>
      <c r="K130" s="44" t="s">
        <v>59</v>
      </c>
      <c r="L130" s="43">
        <v>33.65</v>
      </c>
    </row>
    <row r="131" spans="1:12" ht="15" x14ac:dyDescent="0.25">
      <c r="A131" s="14"/>
      <c r="B131" s="15"/>
      <c r="C131" s="11"/>
      <c r="D131" s="7" t="s">
        <v>29</v>
      </c>
      <c r="E131" s="42" t="s">
        <v>113</v>
      </c>
      <c r="F131" s="43">
        <v>180</v>
      </c>
      <c r="G131" s="43">
        <v>9.9</v>
      </c>
      <c r="H131" s="43">
        <v>7.6</v>
      </c>
      <c r="I131" s="43">
        <v>43.1</v>
      </c>
      <c r="J131" s="43">
        <v>280.39999999999998</v>
      </c>
      <c r="K131" s="44" t="s">
        <v>61</v>
      </c>
      <c r="L131" s="43">
        <v>13.41</v>
      </c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53</v>
      </c>
      <c r="L133" s="43">
        <v>5.92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2</v>
      </c>
      <c r="H134" s="43">
        <v>0.4</v>
      </c>
      <c r="I134" s="43">
        <v>11.9</v>
      </c>
      <c r="J134" s="43">
        <v>58.7</v>
      </c>
      <c r="K134" s="44" t="s">
        <v>53</v>
      </c>
      <c r="L134" s="43">
        <v>3.44</v>
      </c>
    </row>
    <row r="135" spans="1:12" ht="15" x14ac:dyDescent="0.25">
      <c r="A135" s="14"/>
      <c r="B135" s="15"/>
      <c r="C135" s="11"/>
      <c r="D135" s="6" t="s">
        <v>111</v>
      </c>
      <c r="E135" s="42" t="s">
        <v>62</v>
      </c>
      <c r="F135" s="43">
        <v>200</v>
      </c>
      <c r="G135" s="43">
        <v>0.2</v>
      </c>
      <c r="H135" s="43">
        <v>0.1</v>
      </c>
      <c r="I135" s="43">
        <v>6.6</v>
      </c>
      <c r="J135" s="43">
        <v>27.9</v>
      </c>
      <c r="K135" s="44" t="s">
        <v>63</v>
      </c>
      <c r="L135" s="43">
        <v>3.15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35.800000000000004</v>
      </c>
      <c r="H137" s="19">
        <f t="shared" si="64"/>
        <v>25.1</v>
      </c>
      <c r="I137" s="19">
        <f t="shared" si="64"/>
        <v>117.5</v>
      </c>
      <c r="J137" s="19">
        <f t="shared" si="64"/>
        <v>836.5</v>
      </c>
      <c r="K137" s="25"/>
      <c r="L137" s="19">
        <f t="shared" ref="L137" si="65">SUM(L128:L136)</f>
        <v>76.28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800</v>
      </c>
      <c r="G138" s="32">
        <f t="shared" ref="G138" si="66">G127+G137</f>
        <v>35.800000000000004</v>
      </c>
      <c r="H138" s="32">
        <f t="shared" ref="H138" si="67">H127+H137</f>
        <v>25.1</v>
      </c>
      <c r="I138" s="32">
        <f t="shared" ref="I138" si="68">I127+I137</f>
        <v>117.5</v>
      </c>
      <c r="J138" s="32">
        <f t="shared" ref="J138:L138" si="69">J127+J137</f>
        <v>836.5</v>
      </c>
      <c r="K138" s="32"/>
      <c r="L138" s="32">
        <f t="shared" si="69"/>
        <v>76.28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1.7</v>
      </c>
      <c r="H147" s="43">
        <v>0.1</v>
      </c>
      <c r="I147" s="43">
        <v>3.5</v>
      </c>
      <c r="J147" s="43">
        <v>22.1</v>
      </c>
      <c r="K147" s="44" t="s">
        <v>65</v>
      </c>
      <c r="L147" s="43">
        <v>9.5399999999999991</v>
      </c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4.7</v>
      </c>
      <c r="H148" s="43">
        <v>5.6</v>
      </c>
      <c r="I148" s="43">
        <v>5.7</v>
      </c>
      <c r="J148" s="43">
        <v>92.2</v>
      </c>
      <c r="K148" s="44" t="s">
        <v>67</v>
      </c>
      <c r="L148" s="43">
        <v>10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250</v>
      </c>
      <c r="G149" s="43">
        <v>19.100000000000001</v>
      </c>
      <c r="H149" s="43">
        <v>18.399999999999999</v>
      </c>
      <c r="I149" s="43">
        <v>48.2</v>
      </c>
      <c r="J149" s="43">
        <v>435.3</v>
      </c>
      <c r="K149" s="44" t="s">
        <v>69</v>
      </c>
      <c r="L149" s="43">
        <v>39.24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53</v>
      </c>
      <c r="L152" s="43">
        <v>5.92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2</v>
      </c>
      <c r="H153" s="43">
        <v>0.4</v>
      </c>
      <c r="I153" s="43">
        <v>11.9</v>
      </c>
      <c r="J153" s="43">
        <v>58.7</v>
      </c>
      <c r="K153" s="44" t="s">
        <v>53</v>
      </c>
      <c r="L153" s="43">
        <v>2.58</v>
      </c>
    </row>
    <row r="154" spans="1:12" ht="15" x14ac:dyDescent="0.25">
      <c r="A154" s="23"/>
      <c r="B154" s="15"/>
      <c r="C154" s="11"/>
      <c r="D154" s="6" t="s">
        <v>111</v>
      </c>
      <c r="E154" s="42" t="s">
        <v>105</v>
      </c>
      <c r="F154" s="43">
        <v>200</v>
      </c>
      <c r="G154" s="43">
        <v>0.6</v>
      </c>
      <c r="H154" s="43">
        <v>0.4</v>
      </c>
      <c r="I154" s="43">
        <v>32.6</v>
      </c>
      <c r="J154" s="43">
        <v>136.4</v>
      </c>
      <c r="K154" s="44" t="s">
        <v>53</v>
      </c>
      <c r="L154" s="43">
        <v>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30.400000000000002</v>
      </c>
      <c r="H156" s="19">
        <f t="shared" si="72"/>
        <v>25.099999999999994</v>
      </c>
      <c r="I156" s="19">
        <f t="shared" si="72"/>
        <v>116.70000000000002</v>
      </c>
      <c r="J156" s="19">
        <f t="shared" si="72"/>
        <v>815</v>
      </c>
      <c r="K156" s="25"/>
      <c r="L156" s="19">
        <f t="shared" ref="L156" si="73">SUM(L147:L155)</f>
        <v>76.28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770</v>
      </c>
      <c r="G157" s="32">
        <f t="shared" ref="G157" si="74">G146+G156</f>
        <v>30.400000000000002</v>
      </c>
      <c r="H157" s="32">
        <f t="shared" ref="H157" si="75">H146+H156</f>
        <v>25.099999999999994</v>
      </c>
      <c r="I157" s="32">
        <f t="shared" ref="I157" si="76">I146+I156</f>
        <v>116.70000000000002</v>
      </c>
      <c r="J157" s="32">
        <f t="shared" ref="J157:L157" si="77">J146+J156</f>
        <v>815</v>
      </c>
      <c r="K157" s="32"/>
      <c r="L157" s="32">
        <f t="shared" si="77"/>
        <v>76.28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71</v>
      </c>
      <c r="F167" s="43">
        <v>200</v>
      </c>
      <c r="G167" s="43">
        <v>5</v>
      </c>
      <c r="H167" s="43">
        <v>5.8</v>
      </c>
      <c r="I167" s="43">
        <v>11.3</v>
      </c>
      <c r="J167" s="43">
        <v>116.9</v>
      </c>
      <c r="K167" s="44" t="s">
        <v>72</v>
      </c>
      <c r="L167" s="43">
        <v>10.44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140</v>
      </c>
      <c r="G168" s="43">
        <v>23.8</v>
      </c>
      <c r="H168" s="43">
        <v>23.1</v>
      </c>
      <c r="I168" s="43">
        <v>5.5</v>
      </c>
      <c r="J168" s="43">
        <v>325</v>
      </c>
      <c r="K168" s="44" t="s">
        <v>74</v>
      </c>
      <c r="L168" s="43">
        <v>41.53</v>
      </c>
    </row>
    <row r="169" spans="1:12" ht="15" x14ac:dyDescent="0.25">
      <c r="A169" s="23"/>
      <c r="B169" s="15"/>
      <c r="C169" s="11"/>
      <c r="D169" s="7" t="s">
        <v>29</v>
      </c>
      <c r="E169" s="42" t="s">
        <v>114</v>
      </c>
      <c r="F169" s="43">
        <v>180</v>
      </c>
      <c r="G169" s="43">
        <v>5.3</v>
      </c>
      <c r="H169" s="43">
        <v>6.3</v>
      </c>
      <c r="I169" s="43">
        <v>36.6</v>
      </c>
      <c r="J169" s="43">
        <v>225</v>
      </c>
      <c r="K169" s="44" t="s">
        <v>75</v>
      </c>
      <c r="L169" s="43">
        <v>12.6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141</v>
      </c>
      <c r="K171" s="44" t="s">
        <v>53</v>
      </c>
      <c r="L171" s="43">
        <v>5.18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2</v>
      </c>
      <c r="H172" s="43">
        <v>0.4</v>
      </c>
      <c r="I172" s="43">
        <v>11.9</v>
      </c>
      <c r="J172" s="43">
        <v>59</v>
      </c>
      <c r="K172" s="44" t="s">
        <v>53</v>
      </c>
      <c r="L172" s="43">
        <v>4.3</v>
      </c>
    </row>
    <row r="173" spans="1:12" ht="15" x14ac:dyDescent="0.25">
      <c r="A173" s="23"/>
      <c r="B173" s="15"/>
      <c r="C173" s="11"/>
      <c r="D173" s="6" t="s">
        <v>111</v>
      </c>
      <c r="E173" s="42" t="s">
        <v>76</v>
      </c>
      <c r="F173" s="43">
        <v>200</v>
      </c>
      <c r="G173" s="43">
        <v>0.2</v>
      </c>
      <c r="H173" s="43">
        <v>0</v>
      </c>
      <c r="I173" s="43">
        <v>6.4</v>
      </c>
      <c r="J173" s="43">
        <v>27</v>
      </c>
      <c r="K173" s="44" t="s">
        <v>77</v>
      </c>
      <c r="L173" s="43">
        <v>2.23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40.900000000000006</v>
      </c>
      <c r="H175" s="19">
        <f t="shared" si="80"/>
        <v>36.1</v>
      </c>
      <c r="I175" s="19">
        <f t="shared" si="80"/>
        <v>101.20000000000002</v>
      </c>
      <c r="J175" s="19">
        <f t="shared" si="80"/>
        <v>893.9</v>
      </c>
      <c r="K175" s="25"/>
      <c r="L175" s="19">
        <f t="shared" ref="L175" si="81">SUM(L166:L174)</f>
        <v>76.28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810</v>
      </c>
      <c r="G176" s="32">
        <f t="shared" ref="G176" si="82">G165+G175</f>
        <v>40.900000000000006</v>
      </c>
      <c r="H176" s="32">
        <f t="shared" ref="H176" si="83">H165+H175</f>
        <v>36.1</v>
      </c>
      <c r="I176" s="32">
        <f t="shared" ref="I176" si="84">I165+I175</f>
        <v>101.20000000000002</v>
      </c>
      <c r="J176" s="32">
        <f t="shared" ref="J176:L176" si="85">J165+J175</f>
        <v>893.9</v>
      </c>
      <c r="K176" s="32"/>
      <c r="L176" s="32">
        <f t="shared" si="85"/>
        <v>76.28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106</v>
      </c>
      <c r="F186" s="43">
        <v>200</v>
      </c>
      <c r="G186" s="43">
        <v>8.6</v>
      </c>
      <c r="H186" s="43">
        <v>6.1</v>
      </c>
      <c r="I186" s="43">
        <v>13.9</v>
      </c>
      <c r="J186" s="43">
        <v>144.9</v>
      </c>
      <c r="K186" s="44" t="s">
        <v>107</v>
      </c>
      <c r="L186" s="43">
        <v>11.33</v>
      </c>
    </row>
    <row r="187" spans="1:12" ht="15" x14ac:dyDescent="0.25">
      <c r="A187" s="23"/>
      <c r="B187" s="15"/>
      <c r="C187" s="11"/>
      <c r="D187" s="7" t="s">
        <v>28</v>
      </c>
      <c r="E187" s="42" t="s">
        <v>115</v>
      </c>
      <c r="F187" s="43">
        <v>100</v>
      </c>
      <c r="G187" s="43">
        <v>16.7</v>
      </c>
      <c r="H187" s="43">
        <v>15.9</v>
      </c>
      <c r="I187" s="43">
        <v>6.7</v>
      </c>
      <c r="J187" s="43">
        <v>236.5</v>
      </c>
      <c r="K187" s="44" t="s">
        <v>108</v>
      </c>
      <c r="L187" s="43">
        <v>39.4</v>
      </c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3.1</v>
      </c>
      <c r="H188" s="43">
        <v>5.3</v>
      </c>
      <c r="I188" s="43">
        <v>19.8</v>
      </c>
      <c r="J188" s="43">
        <v>139.4</v>
      </c>
      <c r="K188" s="44" t="s">
        <v>110</v>
      </c>
      <c r="L188" s="43">
        <v>3.4</v>
      </c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53</v>
      </c>
      <c r="L190" s="43">
        <v>5.92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2</v>
      </c>
      <c r="H191" s="43">
        <v>0.4</v>
      </c>
      <c r="I191" s="43">
        <v>11.9</v>
      </c>
      <c r="J191" s="43">
        <v>58.7</v>
      </c>
      <c r="K191" s="44" t="s">
        <v>53</v>
      </c>
      <c r="L191" s="43">
        <v>4.3</v>
      </c>
    </row>
    <row r="192" spans="1:12" ht="15" x14ac:dyDescent="0.25">
      <c r="A192" s="23"/>
      <c r="B192" s="15"/>
      <c r="C192" s="11"/>
      <c r="D192" s="6" t="s">
        <v>111</v>
      </c>
      <c r="E192" s="42" t="s">
        <v>62</v>
      </c>
      <c r="F192" s="43">
        <v>200</v>
      </c>
      <c r="G192" s="43">
        <v>0.2</v>
      </c>
      <c r="H192" s="43">
        <v>0.1</v>
      </c>
      <c r="I192" s="43">
        <v>6.6</v>
      </c>
      <c r="J192" s="43">
        <v>27.9</v>
      </c>
      <c r="K192" s="44" t="s">
        <v>63</v>
      </c>
      <c r="L192" s="43">
        <v>3.15</v>
      </c>
    </row>
    <row r="193" spans="1:12" ht="15" x14ac:dyDescent="0.25">
      <c r="A193" s="23"/>
      <c r="B193" s="15"/>
      <c r="C193" s="11"/>
      <c r="D193" s="6" t="s">
        <v>112</v>
      </c>
      <c r="E193" s="42" t="s">
        <v>94</v>
      </c>
      <c r="F193" s="43">
        <v>100</v>
      </c>
      <c r="G193" s="43">
        <v>1.5</v>
      </c>
      <c r="H193" s="43">
        <v>0.5</v>
      </c>
      <c r="I193" s="43">
        <v>21</v>
      </c>
      <c r="J193" s="43">
        <v>94.5</v>
      </c>
      <c r="K193" s="44" t="s">
        <v>53</v>
      </c>
      <c r="L193" s="43">
        <v>8.7799999999999994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36.700000000000003</v>
      </c>
      <c r="H194" s="19">
        <f t="shared" si="88"/>
        <v>28.8</v>
      </c>
      <c r="I194" s="19">
        <f t="shared" si="88"/>
        <v>109.4</v>
      </c>
      <c r="J194" s="19">
        <f t="shared" si="88"/>
        <v>842.5</v>
      </c>
      <c r="K194" s="25"/>
      <c r="L194" s="19">
        <f t="shared" ref="L194" si="89">SUM(L185:L193)</f>
        <v>76.28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840</v>
      </c>
      <c r="G195" s="32">
        <f t="shared" ref="G195" si="90">G184+G194</f>
        <v>36.700000000000003</v>
      </c>
      <c r="H195" s="32">
        <f t="shared" ref="H195" si="91">H184+H194</f>
        <v>28.8</v>
      </c>
      <c r="I195" s="32">
        <f t="shared" ref="I195" si="92">I184+I194</f>
        <v>109.4</v>
      </c>
      <c r="J195" s="32">
        <f t="shared" ref="J195:L195" si="93">J184+J194</f>
        <v>842.5</v>
      </c>
      <c r="K195" s="32"/>
      <c r="L195" s="32">
        <f t="shared" si="93"/>
        <v>76.28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42.675999999999995</v>
      </c>
      <c r="H196" s="34">
        <f t="shared" si="94"/>
        <v>28.447999999999997</v>
      </c>
      <c r="I196" s="34">
        <f t="shared" si="94"/>
        <v>116.21400000000001</v>
      </c>
      <c r="J196" s="34">
        <f t="shared" si="94"/>
        <v>891.18299999999999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76.279999999999987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2024-10-10T04:55:57Z</dcterms:modified>
</cp:coreProperties>
</file>